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Sample Size" sheetId="1" r:id="rId1"/>
  </sheets>
  <calcPr calcId="145621"/>
</workbook>
</file>

<file path=xl/calcChain.xml><?xml version="1.0" encoding="utf-8"?>
<calcChain xmlns="http://schemas.openxmlformats.org/spreadsheetml/2006/main">
  <c r="D12" i="1" l="1"/>
  <c r="E12" i="1" l="1"/>
  <c r="E10" i="1"/>
  <c r="C10" i="1"/>
  <c r="B13" i="1" l="1"/>
  <c r="C13" i="1" s="1"/>
  <c r="D13" i="1" s="1"/>
  <c r="E13" i="1" l="1"/>
  <c r="B14" i="1" l="1"/>
  <c r="C14" i="1" s="1"/>
  <c r="D14" i="1" l="1"/>
  <c r="B15" i="1" s="1"/>
  <c r="C15" i="1" s="1"/>
  <c r="E15" i="1" s="1"/>
  <c r="E14" i="1"/>
  <c r="D15" i="1" l="1"/>
  <c r="B16" i="1" s="1"/>
  <c r="C16" i="1" s="1"/>
  <c r="D16" i="1" l="1"/>
  <c r="E16" i="1"/>
  <c r="B17" i="1" l="1"/>
  <c r="C17" i="1" s="1"/>
  <c r="D17" i="1" s="1"/>
  <c r="E17" i="1" l="1"/>
</calcChain>
</file>

<file path=xl/sharedStrings.xml><?xml version="1.0" encoding="utf-8"?>
<sst xmlns="http://schemas.openxmlformats.org/spreadsheetml/2006/main" count="6" uniqueCount="6">
  <si>
    <t>CV</t>
  </si>
  <si>
    <t>S</t>
  </si>
  <si>
    <t>ratio</t>
  </si>
  <si>
    <t>N</t>
  </si>
  <si>
    <t>alpha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</si>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</sst>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" fillId="2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tabSelected="1" workbookViewId="0">
      <selection activeCell="F37" sqref="F37"/>
    </sheetView>
  </sheetViews>
  <sheetFormatPr defaultRowHeight="15" x14ac:dyDescent="0.25"/>
  <sheetData>
    <row r="2" spans="2:5" x14ac:dyDescent="0.25">
      <c r="B2" s="14" t="s">
        <v>0</v>
      </c>
      <c r="C2" s="15">
        <v>0.21</v>
      </c>
      <c r="D2" s="9"/>
      <c r="E2" s="10"/>
    </row>
    <row r="3" spans="2:5" x14ac:dyDescent="0.25">
      <c r="B3" s="3"/>
      <c r="C3" s="4"/>
      <c r="D3" s="4"/>
      <c r="E3" s="5"/>
    </row>
    <row r="4" spans="2:5" x14ac:dyDescent="0.25">
      <c r="B4" s="16" t="s">
        <v>4</v>
      </c>
      <c r="C4" s="17">
        <v>0.05</v>
      </c>
      <c r="D4" s="1"/>
      <c r="E4" s="2"/>
    </row>
    <row r="5" spans="2:5" x14ac:dyDescent="0.25">
      <c r="B5" s="18" t="s">
        <v>5</v>
      </c>
      <c r="C5" s="19">
        <v>0.2</v>
      </c>
      <c r="D5" s="6"/>
      <c r="E5" s="7"/>
    </row>
    <row r="6" spans="2:5" x14ac:dyDescent="0.25">
      <c r="B6" s="3"/>
      <c r="C6" s="4"/>
      <c r="D6" s="4"/>
      <c r="E6" s="5"/>
    </row>
    <row r="7" spans="2:5" x14ac:dyDescent="0.25">
      <c r="B7" s="14" t="s">
        <v>2</v>
      </c>
      <c r="C7" s="15">
        <v>1.05</v>
      </c>
      <c r="D7" s="9"/>
      <c r="E7" s="10"/>
    </row>
    <row r="8" spans="2:5" x14ac:dyDescent="0.25">
      <c r="B8" s="3"/>
      <c r="C8" s="4"/>
      <c r="D8" s="4"/>
      <c r="E8" s="5"/>
    </row>
    <row r="9" spans="2:5" x14ac:dyDescent="0.25">
      <c r="B9" s="3"/>
      <c r="C9" s="4"/>
      <c r="D9" s="4"/>
      <c r="E9" s="5"/>
    </row>
    <row r="10" spans="2:5" x14ac:dyDescent="0.25">
      <c r="B10" s="11" t="s">
        <v>1</v>
      </c>
      <c r="C10" s="12">
        <f>LN(1+C2^2)</f>
        <v>4.3155270313927629E-2</v>
      </c>
      <c r="D10" s="12"/>
      <c r="E10" s="13">
        <f>(LN(C7)-LN(1.25))^2</f>
        <v>3.039910360885674E-2</v>
      </c>
    </row>
    <row r="11" spans="2:5" x14ac:dyDescent="0.25">
      <c r="B11" s="3"/>
      <c r="C11" s="4"/>
      <c r="D11" s="4"/>
      <c r="E11" s="5"/>
    </row>
    <row r="12" spans="2:5" x14ac:dyDescent="0.25">
      <c r="B12" s="8" t="s">
        <v>3</v>
      </c>
      <c r="C12" s="9">
        <v>1000000</v>
      </c>
      <c r="D12" s="9">
        <f>_xlfn.T.INV(1-C$4, C12-2)</f>
        <v>1.6448551507468729</v>
      </c>
      <c r="E12" s="10">
        <f>_xlfn.T.INV(1-C$5, C12-2)</f>
        <v>0.84162159298824801</v>
      </c>
    </row>
    <row r="13" spans="2:5" x14ac:dyDescent="0.25">
      <c r="B13" s="3">
        <f>(2*C$10*(D12+E12)^2)/E$10</f>
        <v>17.553828965898333</v>
      </c>
      <c r="C13" s="4">
        <f>CEILING(B13,1)</f>
        <v>18</v>
      </c>
      <c r="D13" s="4">
        <f>_xlfn.T.INV(1-C$4, C13-2)</f>
        <v>1.7458836762762506</v>
      </c>
      <c r="E13" s="5">
        <f>_xlfn.T.INV(1-C$5, C13-2)</f>
        <v>0.86466700179829137</v>
      </c>
    </row>
    <row r="14" spans="2:5" x14ac:dyDescent="0.25">
      <c r="B14" s="3">
        <f>(2*C$10*(D13+E13)^2)/E$10</f>
        <v>19.349391699679455</v>
      </c>
      <c r="C14" s="4">
        <f>CEILING(B14,1)</f>
        <v>20</v>
      </c>
      <c r="D14" s="4">
        <f>_xlfn.T.INV(1-C$4, 2*C14-2)</f>
        <v>1.685954460166736</v>
      </c>
      <c r="E14" s="5">
        <f>_xlfn.T.INV(1-C$5, C14-2)</f>
        <v>0.86204866798959834</v>
      </c>
    </row>
    <row r="15" spans="2:5" x14ac:dyDescent="0.25">
      <c r="B15" s="3">
        <f>(2*C$10*(D14+E14)^2)/E$10</f>
        <v>18.433294983132654</v>
      </c>
      <c r="C15" s="4">
        <f>CEILING(B15,1)</f>
        <v>19</v>
      </c>
      <c r="D15" s="4">
        <f>_xlfn.T.INV(1-C$4, 2*C15-2)</f>
        <v>1.6882977141168147</v>
      </c>
      <c r="E15" s="5">
        <f>_xlfn.T.INV(1-C$5, C15-2)</f>
        <v>0.86327901742005297</v>
      </c>
    </row>
    <row r="16" spans="2:5" x14ac:dyDescent="0.25">
      <c r="B16" s="3">
        <f>(2*C$10*(D15+E15)^2)/E$10</f>
        <v>18.485037054053787</v>
      </c>
      <c r="C16" s="4">
        <f>CEILING(B16,1)</f>
        <v>19</v>
      </c>
      <c r="D16" s="4">
        <f>_xlfn.T.INV(1-C$4, 2*C16-2)</f>
        <v>1.6882977141168147</v>
      </c>
      <c r="E16" s="5">
        <f>_xlfn.T.INV(1-C$5, C16-2)</f>
        <v>0.86327901742005297</v>
      </c>
    </row>
    <row r="17" spans="2:5" x14ac:dyDescent="0.25">
      <c r="B17" s="20">
        <f>(2*C$10*(D16+E16)^2)/E$10</f>
        <v>18.485037054053787</v>
      </c>
      <c r="C17" s="23">
        <f>CEILING(B17,1)</f>
        <v>19</v>
      </c>
      <c r="D17" s="21">
        <f>_xlfn.T.INV(1-C$4, 2*C17-2)</f>
        <v>1.6882977141168147</v>
      </c>
      <c r="E17" s="22">
        <f>_xlfn.T.INV(1-C$5, C17-2)</f>
        <v>0.86327901742005297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Sample Size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Арнаутов Владимир Сергеевич</dc:creator>
  <cp:lastModifiedBy>Арнаутов Владимир Сергеевич</cp:lastModifiedBy>
  <dcterms:created xsi:type="dcterms:W3CDTF">2015-10-13T10:20:47Z</dcterms:created>
  <dcterms:modified xsi:type="dcterms:W3CDTF">2015-10-15T14:16:30Z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